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321" activeTab="1"/>
  </bookViews>
  <sheets>
    <sheet name="Општи подаци о ранг листи" sheetId="1" r:id="rId1"/>
    <sheet name="Кандидати" sheetId="2" r:id="rId2"/>
    <sheet name="Sifarnici" sheetId="3" state="hidden" r:id="rId3"/>
    <sheet name="Sheet1" sheetId="4" r:id="rId4"/>
  </sheets>
  <definedNames>
    <definedName name="pol">'Sifarnici'!$A$1:$A$2</definedName>
    <definedName name="sif_drzava">'Sifarnici'!$Q$1:$Q$244</definedName>
    <definedName name="upisni_rok">'Sifarnici'!$E$1:$E$4</definedName>
    <definedName name="vrsta_hendikepa">'Sifarnici'!$I$1:$I$9</definedName>
    <definedName name="vrsta_studija">'Sifarnici'!$M$1:$M$11</definedName>
  </definedNames>
  <calcPr fullCalcOnLoad="1"/>
</workbook>
</file>

<file path=xl/sharedStrings.xml><?xml version="1.0" encoding="utf-8"?>
<sst xmlns="http://schemas.openxmlformats.org/spreadsheetml/2006/main" count="341" uniqueCount="321">
  <si>
    <t>Уписни рок</t>
  </si>
  <si>
    <t>Врста студија</t>
  </si>
  <si>
    <t>Студијски програм</t>
  </si>
  <si>
    <t>Школска година</t>
  </si>
  <si>
    <t>мушки</t>
  </si>
  <si>
    <t>женски</t>
  </si>
  <si>
    <t>Име</t>
  </si>
  <si>
    <t>Презиме</t>
  </si>
  <si>
    <t>Ранг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</si>
  <si>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</si>
  <si>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</si>
  <si>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</si>
  <si>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</si>
  <si>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корисник/ца колица</t>
  </si>
  <si>
    <t>отежано кретање</t>
  </si>
  <si>
    <t>делимично оштећење вида</t>
  </si>
  <si>
    <t>потпуно оштећење вида</t>
  </si>
  <si>
    <t>делимично оштећење слуха</t>
  </si>
  <si>
    <t>потпуно оштећење слуха</t>
  </si>
  <si>
    <t>хронична обољења и физиолошка оштећења (астма, дијабетес, епилепсија...)</t>
  </si>
  <si>
    <t>тешкоће у говору</t>
  </si>
  <si>
    <t>тешкоће у учењу (дислексија, дисграфија)</t>
  </si>
  <si>
    <t>Број бодова</t>
  </si>
  <si>
    <t>Аустралија</t>
  </si>
  <si>
    <t>Словенија</t>
  </si>
  <si>
    <t>основне академске</t>
  </si>
  <si>
    <t>дипломске академске</t>
  </si>
  <si>
    <t>специјалистичке академске</t>
  </si>
  <si>
    <t>докторске академске</t>
  </si>
  <si>
    <t>основне струковне</t>
  </si>
  <si>
    <t>специјалистичке струковне</t>
  </si>
  <si>
    <t>дипломске (по законима до 2005)</t>
  </si>
  <si>
    <t>магистарске (по законима до 2005)</t>
  </si>
  <si>
    <t>специјалистичке (по законима до 2005)</t>
  </si>
  <si>
    <t>докторске (по законима до 2005)</t>
  </si>
  <si>
    <t>интегрисане основне и дипломске</t>
  </si>
  <si>
    <t>Модул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</si>
  <si>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</si>
  <si>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</si>
  <si>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</si>
  <si>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</si>
  <si>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</si>
  <si>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</si>
  <si>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</si>
  <si>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</si>
  <si>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</si>
  <si>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</si>
  <si>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</si>
  <si>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</si>
  <si>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</si>
  <si>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</si>
  <si>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</si>
  <si>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</si>
  <si>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</si>
  <si>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</si>
  <si>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</si>
  <si>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</si>
  <si>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</si>
  <si>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</si>
  <si>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</si>
  <si>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</si>
  <si>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</si>
  <si>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Боливија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</si>
  <si>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</si>
  <si>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</si>
  <si>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</si>
  <si>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</si>
  <si>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</si>
  <si>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</si>
  <si>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</si>
  <si>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</si>
  <si>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</si>
  <si>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</si>
  <si>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</si>
  <si>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</si>
  <si>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</si>
  <si>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</si>
  <si>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</si>
  <si>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</si>
  <si>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</si>
  <si>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</si>
  <si>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</si>
  <si>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</si>
  <si>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</si>
  <si>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</si>
  <si>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</si>
  <si>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</si>
  <si>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</si>
  <si>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</si>
  <si>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</si>
  <si>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</si>
  <si>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</si>
  <si>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</si>
  <si>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</si>
  <si>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</si>
  <si>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</si>
  <si>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</si>
  <si>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</si>
  <si>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</si>
  <si>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</si>
  <si>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</si>
  <si>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</si>
  <si>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</si>
  <si>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</si>
  <si>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</si>
  <si>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</si>
  <si>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</si>
  <si>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</si>
  <si>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</si>
  <si>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</si>
  <si>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</si>
  <si>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</si>
  <si>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</si>
  <si>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</si>
  <si>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</si>
  <si>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</si>
  <si>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</si>
  <si>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</si>
  <si>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</si>
  <si>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</si>
  <si>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</si>
  <si>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</si>
  <si>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</si>
  <si>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</si>
  <si>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</si>
  <si>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</si>
  <si>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</si>
  <si>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</si>
  <si>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</si>
  <si>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</si>
  <si>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</si>
  <si>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</si>
  <si>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</si>
  <si>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</si>
  <si>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</si>
  <si>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</si>
  <si>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</si>
  <si>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</si>
  <si>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</si>
  <si>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</si>
  <si>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</si>
  <si>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</si>
  <si>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</si>
  <si>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</si>
  <si>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</si>
  <si>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</si>
  <si>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</si>
  <si>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</si>
  <si>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</si>
  <si>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</si>
  <si>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</si>
  <si>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</si>
  <si>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</si>
  <si>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</si>
  <si>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</si>
  <si>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</si>
  <si>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</si>
  <si>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</si>
  <si>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</si>
  <si>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</si>
  <si>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</si>
  <si>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</si>
  <si>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</si>
  <si>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</si>
  <si>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</si>
  <si>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Македонија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</si>
  <si>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</si>
  <si>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</si>
  <si>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</si>
  <si>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</si>
  <si>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</si>
  <si>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</si>
  <si>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</si>
  <si>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</si>
  <si>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</si>
  <si>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</si>
  <si>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</si>
  <si>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</si>
  <si>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</si>
  <si>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</si>
  <si>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</si>
  <si>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</si>
  <si>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</si>
  <si>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</si>
  <si>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</si>
  <si>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</si>
  <si>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</si>
  <si>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</si>
  <si>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</si>
  <si>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</si>
  <si>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</si>
  <si>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Холандски Антили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</si>
  <si>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</si>
  <si>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</si>
  <si>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</si>
  <si>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</si>
  <si>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</si>
  <si>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</si>
  <si>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</si>
  <si>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</si>
  <si>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</si>
  <si>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</si>
  <si>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</si>
  <si>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</si>
  <si>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Окупирана палестинска територија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</si>
  <si>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</si>
  <si>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</si>
  <si>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</si>
  <si>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</si>
  <si>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</si>
  <si>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</si>
  <si>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</si>
  <si>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</si>
  <si>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</si>
  <si>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</si>
  <si>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</si>
  <si>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</si>
  <si>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</si>
  <si>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</si>
  <si>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</si>
  <si>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</si>
  <si>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</si>
  <si>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</si>
  <si>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</si>
  <si>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</si>
  <si>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</si>
  <si>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</si>
  <si>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</si>
  <si>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</si>
  <si>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</si>
  <si>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</si>
  <si>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</si>
  <si>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</si>
  <si>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</si>
  <si>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</si>
  <si>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</si>
  <si>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</si>
  <si>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</si>
  <si>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</si>
  <si>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</si>
  <si>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</si>
  <si>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</si>
  <si>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</si>
  <si>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</si>
  <si>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</si>
  <si>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</si>
  <si>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</si>
  <si>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</si>
  <si>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</si>
  <si>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</si>
  <si>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</si>
  <si>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</si>
  <si>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</si>
  <si>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</si>
  <si>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</si>
  <si>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</si>
  <si>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</si>
  <si>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</si>
  <si>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</si>
  <si>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</si>
  <si>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</si>
  <si>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</si>
  <si>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</si>
  <si>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</si>
  <si>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</si>
  <si>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</si>
  <si>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</si>
  <si>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</si>
  <si>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</si>
  <si>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</si>
  <si>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Венецуела</t>
  </si>
  <si>
    <t>Виетнам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</si>
  <si>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</si>
  <si>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</si>
  <si>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</si>
  <si>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</si>
  <si>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</si>
  <si>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</si>
  <si>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</si>
  <si>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Успех на студијама</t>
  </si>
  <si>
    <t>I степен</t>
  </si>
  <si>
    <t>II степен</t>
  </si>
  <si>
    <t>Енергетски ефикасна и зелена архитектура</t>
  </si>
  <si>
    <t>наставни план и програм</t>
  </si>
  <si>
    <t>нови</t>
  </si>
  <si>
    <t>просечна оцена</t>
  </si>
  <si>
    <t>факултет</t>
  </si>
  <si>
    <t>АФ-УБ</t>
  </si>
  <si>
    <t>трајање планирано (год)</t>
  </si>
  <si>
    <t>укупно планирано трајање (мес)</t>
  </si>
  <si>
    <t>реализ. трајање (месеци)</t>
  </si>
  <si>
    <t>време студирања (коеф. "b")</t>
  </si>
  <si>
    <t>поени/ оцене (0-80)</t>
  </si>
  <si>
    <t>радно искуство (0-10)</t>
  </si>
  <si>
    <t>искуство ЕЕ (0-10)</t>
  </si>
  <si>
    <t>укупно поена (0-100)</t>
  </si>
  <si>
    <t>Pr однос: просек/ време студирања</t>
  </si>
  <si>
    <t>2017-18</t>
  </si>
  <si>
    <t>интегрисане</t>
  </si>
  <si>
    <t>Pr однос: просек/ време студирања осн</t>
  </si>
  <si>
    <t>укупна просечна оцена</t>
  </si>
  <si>
    <t>У Београду,</t>
  </si>
  <si>
    <t>Специјалистичке академске студије ЕЕЗА</t>
  </si>
  <si>
    <t>Ранг листа кандидата</t>
  </si>
  <si>
    <t>Ред. бр. пријаве</t>
  </si>
  <si>
    <t>чланови комисије за спровођење уписа:</t>
  </si>
  <si>
    <t>проф. др Ана Радивојевић</t>
  </si>
  <si>
    <t>проф. др Лидија Ђокић</t>
  </si>
  <si>
    <t>проф. др Душан Игњатовић</t>
  </si>
  <si>
    <t>Вукосавовић</t>
  </si>
  <si>
    <t>Вељко</t>
  </si>
  <si>
    <t>25.09.2020.</t>
  </si>
  <si>
    <t xml:space="preserve">Сара </t>
  </si>
  <si>
    <t>Мучибабић</t>
  </si>
  <si>
    <t>Вања</t>
  </si>
  <si>
    <t>Милановић</t>
  </si>
  <si>
    <t>Рајко</t>
  </si>
  <si>
    <t>Миленковић</t>
  </si>
  <si>
    <t>Ђурђа</t>
  </si>
  <si>
    <t>Ђукић</t>
  </si>
  <si>
    <t>школска 2020-21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</si>
</sst>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$&quot;#,##0.00"/>
    <numFmt numFmtId="189" formatCode="0000000000000"/>
    <numFmt numFmtId="190" formatCode="[$-809]dd\ mmmm\ yyyy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indent="1"/>
    </xf>
    <xf numFmtId="1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 horizontal="left"/>
    </xf>
    <xf numFmtId="1" fontId="3" fillId="0" borderId="0" xfId="0" applyNumberFormat="1" applyFont="1" applyAlignment="1">
      <alignment horizontal="right" inden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 indent="1"/>
    </xf>
    <xf numFmtId="49" fontId="5" fillId="35" borderId="11" xfId="0" applyNumberFormat="1" applyFont="1" applyFill="1" applyBorder="1" applyAlignment="1">
      <alignment horizontal="center" textRotation="90" wrapText="1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right" indent="1"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 quotePrefix="1">
      <alignment/>
    </xf>
    <xf numFmtId="0" fontId="4" fillId="0" borderId="11" xfId="0" applyNumberFormat="1" applyFont="1" applyBorder="1" applyAlignment="1" quotePrefix="1">
      <alignment horizontal="center" vertical="center"/>
    </xf>
    <xf numFmtId="2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right" indent="1"/>
    </xf>
    <xf numFmtId="1" fontId="41" fillId="0" borderId="0" xfId="0" applyNumberFormat="1" applyFont="1" applyAlignment="1">
      <alignment horizontal="right" indent="1"/>
    </xf>
    <xf numFmtId="0" fontId="4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5" fillId="34" borderId="12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34" borderId="12" xfId="0" applyFont="1" applyFill="1" applyBorder="1" applyAlignment="1">
      <alignment horizontal="center" textRotation="90"/>
    </xf>
    <xf numFmtId="0" fontId="5" fillId="34" borderId="13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 textRotation="90" wrapText="1"/>
    </xf>
    <xf numFmtId="0" fontId="5" fillId="34" borderId="13" xfId="0" applyFont="1" applyFill="1" applyBorder="1" applyAlignment="1">
      <alignment horizontal="center" textRotation="90" wrapText="1"/>
    </xf>
    <xf numFmtId="49" fontId="5" fillId="35" borderId="14" xfId="0" applyNumberFormat="1" applyFont="1" applyFill="1" applyBorder="1" applyAlignment="1">
      <alignment horizontal="center" vertical="center"/>
    </xf>
    <xf numFmtId="49" fontId="5" fillId="35" borderId="15" xfId="0" applyNumberFormat="1" applyFont="1" applyFill="1" applyBorder="1" applyAlignment="1">
      <alignment horizontal="center" vertical="center"/>
    </xf>
    <xf numFmtId="49" fontId="5" fillId="35" borderId="16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textRotation="90" wrapText="1"/>
    </xf>
    <xf numFmtId="49" fontId="5" fillId="35" borderId="13" xfId="0" applyNumberFormat="1" applyFont="1" applyFill="1" applyBorder="1" applyAlignment="1">
      <alignment horizontal="center" textRotation="90" wrapText="1"/>
    </xf>
    <xf numFmtId="49" fontId="5" fillId="35" borderId="11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textRotation="90" wrapText="1"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7.140625" style="0" customWidth="1"/>
    <col min="2" max="2" width="63.140625" style="6" customWidth="1"/>
    <col min="3" max="3" width="6.8515625" style="0" hidden="1" customWidth="1"/>
    <col min="4" max="4" width="20.57421875" style="0" customWidth="1"/>
  </cols>
  <sheetData>
    <row r="1" spans="1:2" ht="12.75">
      <c r="A1" s="2" t="s">
        <v>3</v>
      </c>
      <c r="B1" s="6" t="s">
        <v>297</v>
      </c>
    </row>
    <row r="2" spans="1:3" ht="12.75">
      <c r="A2" s="2" t="s">
        <v>0</v>
      </c>
      <c r="B2" s="6" t="s">
        <v>9</v>
      </c>
      <c r="C2">
        <f>VLOOKUP(B2,Sifarnici!$E$1:$F$4,2,FALSE)</f>
        <v>1</v>
      </c>
    </row>
    <row r="3" spans="1:3" ht="12.75">
      <c r="A3" s="2" t="s">
        <v>1</v>
      </c>
      <c r="B3" s="6" t="s">
        <v>33</v>
      </c>
      <c r="C3">
        <f>VLOOKUP(B3,Sifarnici!$M$1:$N$11,2,FALSE)</f>
        <v>10</v>
      </c>
    </row>
    <row r="4" spans="1:2" ht="12.75">
      <c r="A4" s="2" t="s">
        <v>2</v>
      </c>
      <c r="B4" s="6" t="s">
        <v>282</v>
      </c>
    </row>
    <row r="5" ht="12.75">
      <c r="A5" s="9" t="s">
        <v>36</v>
      </c>
    </row>
  </sheetData>
  <sheetProtection/>
  <dataValidations count="2">
    <dataValidation type="list" allowBlank="1" showInputMessage="1" showErrorMessage="1" sqref="B2">
      <formula1>upisni_rok</formula1>
    </dataValidation>
    <dataValidation type="list" allowBlank="1" showInputMessage="1" showErrorMessage="1" sqref="B3">
      <formula1>vrsta_studija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31"/>
  <sheetViews>
    <sheetView tabSelected="1" zoomScale="110" zoomScaleNormal="110" zoomScalePageLayoutView="0" workbookViewId="0" topLeftCell="A1">
      <selection activeCell="L9" sqref="L9"/>
    </sheetView>
  </sheetViews>
  <sheetFormatPr defaultColWidth="9.140625" defaultRowHeight="12.75"/>
  <cols>
    <col min="1" max="1" width="5.28125" style="4" customWidth="1"/>
    <col min="2" max="2" width="18.00390625" style="4" customWidth="1"/>
    <col min="3" max="3" width="19.140625" style="0" customWidth="1"/>
    <col min="4" max="4" width="12.28125" style="0" customWidth="1"/>
    <col min="5" max="5" width="6.8515625" style="3" customWidth="1"/>
    <col min="6" max="6" width="6.00390625" style="3" customWidth="1"/>
    <col min="7" max="7" width="9.7109375" style="3" customWidth="1"/>
    <col min="8" max="8" width="5.421875" style="3" customWidth="1"/>
    <col min="9" max="9" width="4.421875" style="3" customWidth="1"/>
    <col min="10" max="10" width="7.28125" style="3" customWidth="1"/>
    <col min="11" max="12" width="8.00390625" style="3" customWidth="1"/>
    <col min="13" max="13" width="6.00390625" style="3" customWidth="1"/>
    <col min="14" max="14" width="10.7109375" style="3" customWidth="1"/>
    <col min="15" max="15" width="7.00390625" style="3" customWidth="1"/>
    <col min="16" max="16" width="4.57421875" style="3" customWidth="1"/>
    <col min="17" max="17" width="5.421875" style="3" customWidth="1"/>
    <col min="18" max="19" width="8.140625" style="3" customWidth="1"/>
    <col min="20" max="20" width="9.8515625" style="3" customWidth="1"/>
    <col min="21" max="21" width="6.00390625" style="3" customWidth="1"/>
    <col min="22" max="22" width="6.57421875" style="3" customWidth="1"/>
    <col min="23" max="23" width="9.28125" style="3" customWidth="1"/>
    <col min="24" max="25" width="9.140625" style="5" customWidth="1"/>
  </cols>
  <sheetData>
    <row r="1" spans="1:25" s="12" customFormat="1" ht="15">
      <c r="A1" s="34" t="s">
        <v>302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11"/>
    </row>
    <row r="2" spans="1:25" s="12" customFormat="1" ht="15">
      <c r="A2" s="34" t="s">
        <v>320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1"/>
    </row>
    <row r="3" spans="1:25" s="12" customFormat="1" ht="15">
      <c r="A3" s="34" t="s">
        <v>303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11"/>
    </row>
    <row r="4" spans="1:24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5" s="14" customFormat="1" ht="26.25" customHeight="1">
      <c r="A5" s="13"/>
      <c r="B5" s="13"/>
      <c r="E5" s="41" t="s">
        <v>279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6" t="s">
        <v>22</v>
      </c>
      <c r="T5" s="46"/>
      <c r="U5" s="46" t="s">
        <v>22</v>
      </c>
      <c r="V5" s="46"/>
      <c r="W5" s="46"/>
      <c r="X5" s="15"/>
      <c r="Y5" s="15"/>
    </row>
    <row r="6" spans="1:25" s="14" customFormat="1" ht="27.75" customHeight="1">
      <c r="A6" s="35" t="s">
        <v>304</v>
      </c>
      <c r="B6" s="37" t="s">
        <v>7</v>
      </c>
      <c r="C6" s="37" t="s">
        <v>6</v>
      </c>
      <c r="D6" s="39" t="s">
        <v>283</v>
      </c>
      <c r="E6" s="41" t="s">
        <v>280</v>
      </c>
      <c r="F6" s="42"/>
      <c r="G6" s="42"/>
      <c r="H6" s="42"/>
      <c r="I6" s="42"/>
      <c r="J6" s="42"/>
      <c r="K6" s="43"/>
      <c r="L6" s="41" t="s">
        <v>281</v>
      </c>
      <c r="M6" s="42"/>
      <c r="N6" s="42"/>
      <c r="O6" s="42"/>
      <c r="P6" s="42"/>
      <c r="Q6" s="42"/>
      <c r="R6" s="43"/>
      <c r="S6" s="44" t="s">
        <v>300</v>
      </c>
      <c r="T6" s="47" t="s">
        <v>292</v>
      </c>
      <c r="U6" s="47" t="s">
        <v>293</v>
      </c>
      <c r="V6" s="47" t="s">
        <v>294</v>
      </c>
      <c r="W6" s="47" t="s">
        <v>295</v>
      </c>
      <c r="X6" s="32" t="s">
        <v>8</v>
      </c>
      <c r="Y6" s="17"/>
    </row>
    <row r="7" spans="1:25" s="18" customFormat="1" ht="99" customHeight="1">
      <c r="A7" s="36"/>
      <c r="B7" s="38"/>
      <c r="C7" s="38"/>
      <c r="D7" s="40"/>
      <c r="E7" s="16" t="s">
        <v>285</v>
      </c>
      <c r="F7" s="16" t="s">
        <v>288</v>
      </c>
      <c r="G7" s="16" t="s">
        <v>286</v>
      </c>
      <c r="H7" s="16" t="s">
        <v>289</v>
      </c>
      <c r="I7" s="16" t="s">
        <v>290</v>
      </c>
      <c r="J7" s="16" t="s">
        <v>291</v>
      </c>
      <c r="K7" s="16" t="s">
        <v>299</v>
      </c>
      <c r="L7" s="16" t="s">
        <v>285</v>
      </c>
      <c r="M7" s="16" t="s">
        <v>288</v>
      </c>
      <c r="N7" s="16" t="s">
        <v>286</v>
      </c>
      <c r="O7" s="16" t="s">
        <v>289</v>
      </c>
      <c r="P7" s="16" t="s">
        <v>290</v>
      </c>
      <c r="Q7" s="16" t="s">
        <v>291</v>
      </c>
      <c r="R7" s="16" t="s">
        <v>296</v>
      </c>
      <c r="S7" s="45"/>
      <c r="T7" s="47"/>
      <c r="U7" s="47"/>
      <c r="V7" s="47"/>
      <c r="W7" s="47"/>
      <c r="X7" s="33"/>
      <c r="Y7" s="17"/>
    </row>
    <row r="8" spans="1:25" s="14" customFormat="1" ht="14.25" customHeight="1">
      <c r="A8" s="19">
        <v>1</v>
      </c>
      <c r="B8" s="48" t="s">
        <v>309</v>
      </c>
      <c r="C8" s="48" t="s">
        <v>310</v>
      </c>
      <c r="D8" s="20" t="s">
        <v>298</v>
      </c>
      <c r="E8" s="21"/>
      <c r="F8" s="22"/>
      <c r="G8" s="23"/>
      <c r="H8" s="23"/>
      <c r="I8" s="23"/>
      <c r="J8" s="24"/>
      <c r="K8" s="21"/>
      <c r="L8" s="21">
        <v>8.33</v>
      </c>
      <c r="M8" s="25">
        <v>5</v>
      </c>
      <c r="N8" s="23" t="s">
        <v>287</v>
      </c>
      <c r="O8" s="21">
        <v>60</v>
      </c>
      <c r="P8" s="21">
        <v>60</v>
      </c>
      <c r="Q8" s="24">
        <f>O8/P8</f>
        <v>1</v>
      </c>
      <c r="R8" s="21">
        <f>L8*Q8</f>
        <v>8.33</v>
      </c>
      <c r="S8" s="21">
        <f>SUM(K8,R8)/SUM(J8,Q8)</f>
        <v>8.33</v>
      </c>
      <c r="T8" s="22">
        <f>80*S8/10</f>
        <v>66.64</v>
      </c>
      <c r="U8" s="22">
        <v>0</v>
      </c>
      <c r="V8" s="22">
        <v>0</v>
      </c>
      <c r="W8" s="26">
        <f>SUM(T8,U8,V8)</f>
        <v>66.64</v>
      </c>
      <c r="X8" s="27">
        <v>5</v>
      </c>
      <c r="Y8" s="28"/>
    </row>
    <row r="9" spans="1:25" s="14" customFormat="1" ht="14.25">
      <c r="A9" s="19">
        <v>2</v>
      </c>
      <c r="B9" s="48" t="s">
        <v>313</v>
      </c>
      <c r="C9" s="48" t="s">
        <v>312</v>
      </c>
      <c r="D9" s="20" t="s">
        <v>284</v>
      </c>
      <c r="E9" s="21">
        <v>8.86</v>
      </c>
      <c r="F9" s="21">
        <v>3</v>
      </c>
      <c r="G9" s="23" t="s">
        <v>287</v>
      </c>
      <c r="H9" s="23">
        <v>36</v>
      </c>
      <c r="I9" s="23">
        <v>36</v>
      </c>
      <c r="J9" s="24">
        <f>H9/I9</f>
        <v>1</v>
      </c>
      <c r="K9" s="21">
        <f>E9*J9</f>
        <v>8.86</v>
      </c>
      <c r="L9" s="21">
        <v>9.83</v>
      </c>
      <c r="M9" s="25">
        <v>2</v>
      </c>
      <c r="N9" s="23" t="s">
        <v>287</v>
      </c>
      <c r="O9" s="21">
        <v>24</v>
      </c>
      <c r="P9" s="21">
        <v>24</v>
      </c>
      <c r="Q9" s="24">
        <f>O9/P9</f>
        <v>1</v>
      </c>
      <c r="R9" s="21">
        <f>L9*Q9</f>
        <v>9.83</v>
      </c>
      <c r="S9" s="24">
        <f>SUM(K9,R9)/SUM(J9,Q9)</f>
        <v>9.344999999999999</v>
      </c>
      <c r="T9" s="22">
        <f>80*S9/10</f>
        <v>74.75999999999999</v>
      </c>
      <c r="U9" s="22">
        <v>0</v>
      </c>
      <c r="V9" s="22">
        <v>0</v>
      </c>
      <c r="W9" s="26">
        <f>SUM(T9,U9,V9)</f>
        <v>74.75999999999999</v>
      </c>
      <c r="X9" s="27">
        <v>2</v>
      </c>
      <c r="Y9" s="28"/>
    </row>
    <row r="10" spans="1:25" s="14" customFormat="1" ht="14.25">
      <c r="A10" s="19">
        <v>3</v>
      </c>
      <c r="B10" s="48" t="s">
        <v>315</v>
      </c>
      <c r="C10" s="48" t="s">
        <v>314</v>
      </c>
      <c r="D10" s="20" t="s">
        <v>284</v>
      </c>
      <c r="E10" s="21">
        <v>8.82</v>
      </c>
      <c r="F10" s="21">
        <v>3</v>
      </c>
      <c r="G10" s="23" t="s">
        <v>287</v>
      </c>
      <c r="H10" s="23">
        <v>36</v>
      </c>
      <c r="I10" s="23">
        <v>36</v>
      </c>
      <c r="J10" s="24">
        <f>H10/I10</f>
        <v>1</v>
      </c>
      <c r="K10" s="21">
        <f>E10*J10</f>
        <v>8.82</v>
      </c>
      <c r="L10" s="21">
        <v>9.72</v>
      </c>
      <c r="M10" s="25">
        <v>2</v>
      </c>
      <c r="N10" s="23" t="s">
        <v>287</v>
      </c>
      <c r="O10" s="21">
        <v>24</v>
      </c>
      <c r="P10" s="21">
        <v>24</v>
      </c>
      <c r="Q10" s="24">
        <f>O10/P10</f>
        <v>1</v>
      </c>
      <c r="R10" s="21">
        <f>L10/Q10</f>
        <v>9.72</v>
      </c>
      <c r="S10" s="21">
        <f>SUM(K10,R10)/SUM(J10,Q10)</f>
        <v>9.27</v>
      </c>
      <c r="T10" s="22">
        <f>80*S10/10</f>
        <v>74.16</v>
      </c>
      <c r="U10" s="29">
        <v>5</v>
      </c>
      <c r="V10" s="21">
        <v>0</v>
      </c>
      <c r="W10" s="26">
        <f>SUM(T10,U10,V10)</f>
        <v>79.16</v>
      </c>
      <c r="X10" s="27">
        <v>1</v>
      </c>
      <c r="Y10" s="28"/>
    </row>
    <row r="11" spans="1:25" s="14" customFormat="1" ht="14.25">
      <c r="A11" s="19">
        <v>4</v>
      </c>
      <c r="B11" s="48" t="s">
        <v>317</v>
      </c>
      <c r="C11" s="48" t="s">
        <v>316</v>
      </c>
      <c r="D11" s="20" t="s">
        <v>284</v>
      </c>
      <c r="E11" s="21">
        <v>8.55</v>
      </c>
      <c r="F11" s="21">
        <v>3</v>
      </c>
      <c r="G11" s="23" t="s">
        <v>287</v>
      </c>
      <c r="H11" s="23">
        <v>36</v>
      </c>
      <c r="I11" s="23">
        <v>36</v>
      </c>
      <c r="J11" s="24">
        <f>H11/I11</f>
        <v>1</v>
      </c>
      <c r="K11" s="21">
        <f>E11*J11</f>
        <v>8.55</v>
      </c>
      <c r="L11" s="21">
        <v>8.37</v>
      </c>
      <c r="M11" s="25">
        <v>2</v>
      </c>
      <c r="N11" s="23" t="s">
        <v>287</v>
      </c>
      <c r="O11" s="21">
        <v>24</v>
      </c>
      <c r="P11" s="21">
        <v>24</v>
      </c>
      <c r="Q11" s="24">
        <f>O11/P11</f>
        <v>1</v>
      </c>
      <c r="R11" s="21">
        <f>L11*Q11</f>
        <v>8.37</v>
      </c>
      <c r="S11" s="21">
        <f>SUM(K11,R11)/SUM(J11,Q11)</f>
        <v>8.46</v>
      </c>
      <c r="T11" s="22">
        <f>80*S11/10</f>
        <v>67.68</v>
      </c>
      <c r="U11" s="22">
        <v>5</v>
      </c>
      <c r="V11" s="22">
        <v>0</v>
      </c>
      <c r="W11" s="26">
        <f>SUM(T11,U11,V11)</f>
        <v>72.68</v>
      </c>
      <c r="X11" s="27">
        <v>3</v>
      </c>
      <c r="Y11" s="28"/>
    </row>
    <row r="12" spans="1:25" s="14" customFormat="1" ht="14.25">
      <c r="A12" s="19">
        <v>5</v>
      </c>
      <c r="B12" s="48" t="s">
        <v>319</v>
      </c>
      <c r="C12" s="48" t="s">
        <v>318</v>
      </c>
      <c r="D12" s="20" t="s">
        <v>284</v>
      </c>
      <c r="E12" s="21">
        <v>8.55</v>
      </c>
      <c r="F12" s="21">
        <v>3</v>
      </c>
      <c r="G12" s="23" t="s">
        <v>287</v>
      </c>
      <c r="H12" s="23">
        <v>36</v>
      </c>
      <c r="I12" s="23">
        <v>36</v>
      </c>
      <c r="J12" s="24">
        <f>H12/I12</f>
        <v>1</v>
      </c>
      <c r="K12" s="21">
        <f>E12*J12</f>
        <v>8.55</v>
      </c>
      <c r="L12" s="21">
        <v>9.26</v>
      </c>
      <c r="M12" s="25">
        <v>2</v>
      </c>
      <c r="N12" s="23" t="s">
        <v>287</v>
      </c>
      <c r="O12" s="21">
        <v>24</v>
      </c>
      <c r="P12" s="21">
        <v>24</v>
      </c>
      <c r="Q12" s="24">
        <f>O12/P12</f>
        <v>1</v>
      </c>
      <c r="R12" s="21">
        <f>L12*Q12</f>
        <v>9.26</v>
      </c>
      <c r="S12" s="24">
        <f>SUM(K12,R12)/SUM(J12,Q12)</f>
        <v>8.905000000000001</v>
      </c>
      <c r="T12" s="22">
        <f>80*S12/10</f>
        <v>71.24000000000001</v>
      </c>
      <c r="U12" s="22">
        <v>0</v>
      </c>
      <c r="V12" s="22">
        <v>0</v>
      </c>
      <c r="W12" s="26">
        <f>SUM(T12,U12,V12)</f>
        <v>71.24000000000001</v>
      </c>
      <c r="X12" s="27">
        <v>4</v>
      </c>
      <c r="Y12" s="28"/>
    </row>
    <row r="13" spans="1:25" s="14" customFormat="1" ht="14.25">
      <c r="A13" s="19"/>
      <c r="B13" s="19"/>
      <c r="C13" s="20"/>
      <c r="D13" s="20"/>
      <c r="E13" s="21"/>
      <c r="F13" s="21"/>
      <c r="G13" s="23"/>
      <c r="H13" s="23"/>
      <c r="I13" s="23"/>
      <c r="J13" s="24"/>
      <c r="K13" s="21"/>
      <c r="L13" s="21"/>
      <c r="M13" s="25"/>
      <c r="N13" s="23"/>
      <c r="O13" s="21"/>
      <c r="P13" s="21"/>
      <c r="Q13" s="24"/>
      <c r="R13" s="21"/>
      <c r="S13" s="24"/>
      <c r="T13" s="22"/>
      <c r="U13" s="22"/>
      <c r="V13" s="22"/>
      <c r="W13" s="26"/>
      <c r="X13" s="27"/>
      <c r="Y13" s="28"/>
    </row>
    <row r="14" spans="1:25" s="14" customFormat="1" ht="14.25">
      <c r="A14" s="19"/>
      <c r="B14" s="19"/>
      <c r="C14" s="20"/>
      <c r="D14" s="20"/>
      <c r="E14" s="21"/>
      <c r="F14" s="21"/>
      <c r="G14" s="23"/>
      <c r="H14" s="23"/>
      <c r="I14" s="23"/>
      <c r="J14" s="24"/>
      <c r="K14" s="21"/>
      <c r="L14" s="21"/>
      <c r="M14" s="25"/>
      <c r="N14" s="23"/>
      <c r="O14" s="21"/>
      <c r="P14" s="21"/>
      <c r="Q14" s="24"/>
      <c r="R14" s="21"/>
      <c r="S14" s="21"/>
      <c r="T14" s="22"/>
      <c r="U14" s="22"/>
      <c r="V14" s="22"/>
      <c r="W14" s="26"/>
      <c r="X14" s="27"/>
      <c r="Y14" s="28"/>
    </row>
    <row r="15" spans="1:25" s="14" customFormat="1" ht="14.25">
      <c r="A15" s="19"/>
      <c r="B15" s="19"/>
      <c r="C15" s="20"/>
      <c r="D15" s="20"/>
      <c r="E15" s="24"/>
      <c r="F15" s="21"/>
      <c r="G15" s="23"/>
      <c r="H15" s="23"/>
      <c r="I15" s="23"/>
      <c r="J15" s="24"/>
      <c r="K15" s="21"/>
      <c r="L15" s="21"/>
      <c r="M15" s="25"/>
      <c r="N15" s="23"/>
      <c r="O15" s="21"/>
      <c r="P15" s="21"/>
      <c r="Q15" s="24"/>
      <c r="R15" s="21"/>
      <c r="S15" s="21"/>
      <c r="T15" s="22"/>
      <c r="U15" s="22"/>
      <c r="V15" s="22"/>
      <c r="W15" s="26"/>
      <c r="X15" s="27"/>
      <c r="Y15" s="28"/>
    </row>
    <row r="16" spans="1:25" s="14" customFormat="1" ht="14.25">
      <c r="A16" s="19"/>
      <c r="B16" s="19"/>
      <c r="C16" s="20"/>
      <c r="D16" s="20"/>
      <c r="E16" s="24"/>
      <c r="F16" s="21"/>
      <c r="G16" s="23"/>
      <c r="H16" s="23"/>
      <c r="I16" s="23"/>
      <c r="J16" s="24"/>
      <c r="K16" s="21"/>
      <c r="L16" s="24"/>
      <c r="M16" s="25"/>
      <c r="N16" s="23"/>
      <c r="O16" s="21"/>
      <c r="P16" s="21"/>
      <c r="Q16" s="24"/>
      <c r="R16" s="21"/>
      <c r="S16" s="21"/>
      <c r="T16" s="22"/>
      <c r="U16" s="22"/>
      <c r="V16" s="22"/>
      <c r="W16" s="26"/>
      <c r="X16" s="27"/>
      <c r="Y16" s="15"/>
    </row>
    <row r="17" spans="1:25" s="14" customFormat="1" ht="14.25">
      <c r="A17" s="19"/>
      <c r="B17" s="19"/>
      <c r="C17" s="20"/>
      <c r="D17" s="20"/>
      <c r="E17" s="24"/>
      <c r="F17" s="21"/>
      <c r="G17" s="23"/>
      <c r="H17" s="23"/>
      <c r="I17" s="23"/>
      <c r="J17" s="24"/>
      <c r="K17" s="21"/>
      <c r="L17" s="24"/>
      <c r="M17" s="25"/>
      <c r="N17" s="23"/>
      <c r="O17" s="21"/>
      <c r="P17" s="21"/>
      <c r="Q17" s="24"/>
      <c r="R17" s="21"/>
      <c r="S17" s="24"/>
      <c r="T17" s="22"/>
      <c r="U17" s="22"/>
      <c r="V17" s="22"/>
      <c r="W17" s="26"/>
      <c r="X17" s="27"/>
      <c r="Y17" s="15"/>
    </row>
    <row r="18" spans="1:25" s="14" customFormat="1" ht="14.25">
      <c r="A18" s="19"/>
      <c r="B18" s="19"/>
      <c r="C18" s="20"/>
      <c r="D18" s="20"/>
      <c r="E18" s="24"/>
      <c r="F18" s="21"/>
      <c r="G18" s="23"/>
      <c r="H18" s="23"/>
      <c r="I18" s="23"/>
      <c r="J18" s="24"/>
      <c r="K18" s="21"/>
      <c r="L18" s="24"/>
      <c r="M18" s="25"/>
      <c r="N18" s="23"/>
      <c r="O18" s="21"/>
      <c r="P18" s="21"/>
      <c r="Q18" s="24"/>
      <c r="R18" s="21"/>
      <c r="S18" s="24"/>
      <c r="T18" s="22"/>
      <c r="U18" s="22"/>
      <c r="V18" s="22"/>
      <c r="W18" s="26"/>
      <c r="X18" s="27"/>
      <c r="Y18" s="15"/>
    </row>
    <row r="19" spans="1:25" s="14" customFormat="1" ht="14.25">
      <c r="A19" s="13"/>
      <c r="B19" s="13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15"/>
      <c r="Y19" s="15"/>
    </row>
    <row r="20" spans="1:25" s="14" customFormat="1" ht="14.25">
      <c r="A20" s="13"/>
      <c r="B20" s="13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15"/>
      <c r="Y20" s="15"/>
    </row>
    <row r="21" spans="1:25" s="14" customFormat="1" ht="14.25" customHeight="1">
      <c r="A21" s="13"/>
      <c r="B21" s="13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 t="s">
        <v>301</v>
      </c>
      <c r="S21" s="30"/>
      <c r="T21" s="30" t="s">
        <v>305</v>
      </c>
      <c r="U21" s="30"/>
      <c r="V21" s="30"/>
      <c r="W21" s="30"/>
      <c r="X21" s="15"/>
      <c r="Y21" s="15"/>
    </row>
    <row r="22" spans="1:25" s="14" customFormat="1" ht="14.25" customHeight="1">
      <c r="A22" s="13"/>
      <c r="B22" s="13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15"/>
      <c r="Y22" s="15"/>
    </row>
    <row r="23" spans="1:25" s="14" customFormat="1" ht="14.25">
      <c r="A23" s="13"/>
      <c r="B23" s="1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 t="s">
        <v>311</v>
      </c>
      <c r="S23" s="30"/>
      <c r="T23" s="30"/>
      <c r="U23" s="30"/>
      <c r="V23" s="30"/>
      <c r="W23" s="30"/>
      <c r="X23" s="15"/>
      <c r="Y23" s="15"/>
    </row>
    <row r="24" spans="1:25" s="14" customFormat="1" ht="14.25">
      <c r="A24" s="13"/>
      <c r="B24" s="13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1"/>
      <c r="X24" s="15"/>
      <c r="Y24" s="15"/>
    </row>
    <row r="25" spans="1:25" s="14" customFormat="1" ht="14.25">
      <c r="A25" s="13"/>
      <c r="B25" s="1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 t="s">
        <v>306</v>
      </c>
      <c r="U25" s="30"/>
      <c r="V25" s="30"/>
      <c r="W25" s="31"/>
      <c r="X25" s="15"/>
      <c r="Y25" s="15"/>
    </row>
    <row r="26" spans="1:25" s="14" customFormat="1" ht="14.25">
      <c r="A26" s="13"/>
      <c r="B26" s="1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/>
      <c r="X26" s="15"/>
      <c r="Y26" s="15"/>
    </row>
    <row r="27" spans="1:25" s="14" customFormat="1" ht="14.25">
      <c r="A27" s="13"/>
      <c r="B27" s="1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15"/>
      <c r="Y27" s="15"/>
    </row>
    <row r="28" spans="1:25" s="14" customFormat="1" ht="14.25">
      <c r="A28" s="13"/>
      <c r="B28" s="13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 t="s">
        <v>307</v>
      </c>
      <c r="U28" s="30"/>
      <c r="V28" s="30"/>
      <c r="W28" s="30"/>
      <c r="X28" s="15"/>
      <c r="Y28" s="15"/>
    </row>
    <row r="29" spans="1:25" s="14" customFormat="1" ht="14.25">
      <c r="A29" s="13"/>
      <c r="B29" s="1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15"/>
      <c r="Y29" s="15"/>
    </row>
    <row r="30" spans="1:25" s="14" customFormat="1" ht="14.25">
      <c r="A30" s="13"/>
      <c r="B30" s="1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15"/>
      <c r="Y30" s="15"/>
    </row>
    <row r="31" spans="1:25" s="14" customFormat="1" ht="14.25">
      <c r="A31" s="13"/>
      <c r="B31" s="1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 t="s">
        <v>308</v>
      </c>
      <c r="U31" s="30"/>
      <c r="V31" s="30"/>
      <c r="W31" s="30"/>
      <c r="X31" s="15"/>
      <c r="Y31" s="15"/>
    </row>
  </sheetData>
  <sheetProtection/>
  <mergeCells count="17">
    <mergeCell ref="B6:B7"/>
    <mergeCell ref="S6:S7"/>
    <mergeCell ref="S5:W5"/>
    <mergeCell ref="T6:T7"/>
    <mergeCell ref="U6:U7"/>
    <mergeCell ref="V6:V7"/>
    <mergeCell ref="E5:R5"/>
    <mergeCell ref="W6:W7"/>
    <mergeCell ref="X6:X7"/>
    <mergeCell ref="A1:X1"/>
    <mergeCell ref="A2:X2"/>
    <mergeCell ref="A3:X3"/>
    <mergeCell ref="A6:A7"/>
    <mergeCell ref="C6:C7"/>
    <mergeCell ref="D6:D7"/>
    <mergeCell ref="L6:R6"/>
    <mergeCell ref="E6:K6"/>
  </mergeCells>
  <printOptions/>
  <pageMargins left="0.5" right="0.5" top="2" bottom="1" header="0.5" footer="0.5"/>
  <pageSetup fitToHeight="1" fitToWidth="1" horizontalDpi="200" verticalDpi="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</cols>
  <sheetData>
    <row r="1" spans="1:18" ht="12.75">
      <c r="A1" t="s">
        <v>4</v>
      </c>
      <c r="B1">
        <v>1</v>
      </c>
      <c r="E1" t="s">
        <v>9</v>
      </c>
      <c r="F1" s="1">
        <v>1</v>
      </c>
      <c r="I1" t="s">
        <v>13</v>
      </c>
      <c r="J1">
        <v>1</v>
      </c>
      <c r="M1" s="8" t="s">
        <v>25</v>
      </c>
      <c r="N1" s="7">
        <v>1</v>
      </c>
      <c r="Q1" s="8" t="s">
        <v>229</v>
      </c>
      <c r="R1" s="7">
        <v>194</v>
      </c>
    </row>
    <row r="2" spans="1:18" ht="12.75">
      <c r="A2" t="s">
        <v>5</v>
      </c>
      <c r="B2">
        <v>2</v>
      </c>
      <c r="E2" t="s">
        <v>10</v>
      </c>
      <c r="F2" s="1">
        <v>2</v>
      </c>
      <c r="I2" t="s">
        <v>14</v>
      </c>
      <c r="J2">
        <v>2</v>
      </c>
      <c r="M2" s="8" t="s">
        <v>26</v>
      </c>
      <c r="N2" s="7">
        <v>2</v>
      </c>
      <c r="Q2" s="8" t="s">
        <v>37</v>
      </c>
      <c r="R2" s="7">
        <v>1</v>
      </c>
    </row>
    <row r="3" spans="5:18" ht="12.75">
      <c r="E3" t="s">
        <v>11</v>
      </c>
      <c r="F3" s="1">
        <v>3</v>
      </c>
      <c r="I3" t="s">
        <v>15</v>
      </c>
      <c r="J3">
        <v>3</v>
      </c>
      <c r="M3" s="8" t="s">
        <v>27</v>
      </c>
      <c r="N3" s="7">
        <v>3</v>
      </c>
      <c r="Q3" s="8" t="s">
        <v>51</v>
      </c>
      <c r="R3" s="7">
        <v>16</v>
      </c>
    </row>
    <row r="4" spans="5:18" ht="12.75">
      <c r="E4" t="s">
        <v>12</v>
      </c>
      <c r="F4" s="1">
        <v>4</v>
      </c>
      <c r="I4" t="s">
        <v>16</v>
      </c>
      <c r="J4">
        <v>4</v>
      </c>
      <c r="M4" s="8" t="s">
        <v>28</v>
      </c>
      <c r="N4" s="7">
        <v>4</v>
      </c>
      <c r="Q4" s="8" t="s">
        <v>39</v>
      </c>
      <c r="R4" s="7">
        <v>3</v>
      </c>
    </row>
    <row r="5" spans="9:18" ht="12.75">
      <c r="I5" t="s">
        <v>17</v>
      </c>
      <c r="J5">
        <v>5</v>
      </c>
      <c r="M5" s="8" t="s">
        <v>29</v>
      </c>
      <c r="N5" s="7">
        <v>5</v>
      </c>
      <c r="Q5" s="8" t="s">
        <v>40</v>
      </c>
      <c r="R5" s="7">
        <v>4</v>
      </c>
    </row>
    <row r="6" spans="9:18" ht="12.75">
      <c r="I6" t="s">
        <v>18</v>
      </c>
      <c r="J6">
        <v>6</v>
      </c>
      <c r="M6" s="8" t="s">
        <v>30</v>
      </c>
      <c r="N6" s="7">
        <v>6</v>
      </c>
      <c r="Q6" s="8" t="s">
        <v>273</v>
      </c>
      <c r="R6" s="7">
        <v>239</v>
      </c>
    </row>
    <row r="7" spans="9:18" ht="12.75">
      <c r="I7" t="s">
        <v>19</v>
      </c>
      <c r="J7">
        <v>7</v>
      </c>
      <c r="M7" s="8" t="s">
        <v>31</v>
      </c>
      <c r="N7" s="7">
        <v>8</v>
      </c>
      <c r="Q7" s="8" t="s">
        <v>266</v>
      </c>
      <c r="R7" s="7">
        <v>232</v>
      </c>
    </row>
    <row r="8" spans="9:18" ht="12.75">
      <c r="I8" t="s">
        <v>20</v>
      </c>
      <c r="J8">
        <v>8</v>
      </c>
      <c r="M8" s="8" t="s">
        <v>32</v>
      </c>
      <c r="N8" s="7">
        <v>9</v>
      </c>
      <c r="Q8" s="8" t="s">
        <v>41</v>
      </c>
      <c r="R8" s="7">
        <v>5</v>
      </c>
    </row>
    <row r="9" spans="9:18" ht="12.75">
      <c r="I9" t="s">
        <v>21</v>
      </c>
      <c r="J9">
        <v>9</v>
      </c>
      <c r="M9" s="8" t="s">
        <v>33</v>
      </c>
      <c r="N9" s="7">
        <v>10</v>
      </c>
      <c r="Q9" s="8" t="s">
        <v>44</v>
      </c>
      <c r="R9" s="7">
        <v>8</v>
      </c>
    </row>
    <row r="10" spans="13:18" ht="12.75">
      <c r="M10" s="8" t="s">
        <v>34</v>
      </c>
      <c r="N10" s="7">
        <v>11</v>
      </c>
      <c r="Q10" s="8" t="s">
        <v>43</v>
      </c>
      <c r="R10" s="7">
        <v>7</v>
      </c>
    </row>
    <row r="11" spans="13:18" ht="12.75">
      <c r="M11" s="8" t="s">
        <v>35</v>
      </c>
      <c r="N11" s="7">
        <v>12</v>
      </c>
      <c r="Q11" s="8" t="s">
        <v>42</v>
      </c>
      <c r="R11" s="7">
        <v>6</v>
      </c>
    </row>
    <row r="12" spans="13:18" ht="12.75">
      <c r="M12" s="7"/>
      <c r="N12" s="8"/>
      <c r="Q12" s="8" t="s">
        <v>45</v>
      </c>
      <c r="R12" s="7">
        <v>9</v>
      </c>
    </row>
    <row r="13" spans="17:18" ht="12.75">
      <c r="Q13" s="8" t="s">
        <v>46</v>
      </c>
      <c r="R13" s="7">
        <v>10</v>
      </c>
    </row>
    <row r="14" spans="17:18" ht="12.75">
      <c r="Q14" s="8" t="s">
        <v>47</v>
      </c>
      <c r="R14" s="7">
        <v>11</v>
      </c>
    </row>
    <row r="15" spans="17:18" ht="12.75">
      <c r="Q15" s="8" t="s">
        <v>49</v>
      </c>
      <c r="R15" s="7">
        <v>13</v>
      </c>
    </row>
    <row r="16" spans="17:18" ht="12.75">
      <c r="Q16" s="8" t="s">
        <v>23</v>
      </c>
      <c r="R16" s="7">
        <v>14</v>
      </c>
    </row>
    <row r="17" spans="17:18" ht="12.75">
      <c r="Q17" s="8" t="s">
        <v>50</v>
      </c>
      <c r="R17" s="7">
        <v>15</v>
      </c>
    </row>
    <row r="18" spans="17:18" ht="12.75">
      <c r="Q18" s="8" t="s">
        <v>54</v>
      </c>
      <c r="R18" s="7">
        <v>19</v>
      </c>
    </row>
    <row r="19" spans="17:18" ht="12.75">
      <c r="Q19" s="8" t="s">
        <v>55</v>
      </c>
      <c r="R19" s="7">
        <v>20</v>
      </c>
    </row>
    <row r="20" spans="17:18" ht="12.75">
      <c r="Q20" s="8" t="s">
        <v>52</v>
      </c>
      <c r="R20" s="7">
        <v>17</v>
      </c>
    </row>
    <row r="21" spans="17:18" ht="12.75">
      <c r="Q21" s="8" t="s">
        <v>53</v>
      </c>
      <c r="R21" s="7">
        <v>18</v>
      </c>
    </row>
    <row r="22" spans="17:18" ht="12.75">
      <c r="Q22" s="8" t="s">
        <v>57</v>
      </c>
      <c r="R22" s="7">
        <v>22</v>
      </c>
    </row>
    <row r="23" spans="17:18" ht="12.75">
      <c r="Q23" s="8" t="s">
        <v>58</v>
      </c>
      <c r="R23" s="7">
        <v>23</v>
      </c>
    </row>
    <row r="24" spans="17:18" ht="12.75">
      <c r="Q24" s="8" t="s">
        <v>56</v>
      </c>
      <c r="R24" s="7">
        <v>21</v>
      </c>
    </row>
    <row r="25" spans="17:18" ht="12.75">
      <c r="Q25" s="8" t="s">
        <v>59</v>
      </c>
      <c r="R25" s="7">
        <v>24</v>
      </c>
    </row>
    <row r="26" spans="17:18" ht="12.75">
      <c r="Q26" s="8" t="s">
        <v>60</v>
      </c>
      <c r="R26" s="7">
        <v>25</v>
      </c>
    </row>
    <row r="27" spans="17:18" ht="12.75">
      <c r="Q27" s="8" t="s">
        <v>81</v>
      </c>
      <c r="R27" s="7">
        <v>46</v>
      </c>
    </row>
    <row r="28" spans="17:18" ht="12.75">
      <c r="Q28" s="8" t="s">
        <v>62</v>
      </c>
      <c r="R28" s="7">
        <v>27</v>
      </c>
    </row>
    <row r="29" spans="17:18" ht="12.75">
      <c r="Q29" s="8" t="s">
        <v>63</v>
      </c>
      <c r="R29" s="7">
        <v>28</v>
      </c>
    </row>
    <row r="30" spans="17:18" ht="12.75">
      <c r="Q30" s="8" t="s">
        <v>64</v>
      </c>
      <c r="R30" s="7">
        <v>29</v>
      </c>
    </row>
    <row r="31" spans="17:18" ht="12.75">
      <c r="Q31" s="8" t="s">
        <v>66</v>
      </c>
      <c r="R31" s="7">
        <v>31</v>
      </c>
    </row>
    <row r="32" spans="17:18" ht="12.75">
      <c r="Q32" s="8" t="s">
        <v>272</v>
      </c>
      <c r="R32" s="7">
        <v>238</v>
      </c>
    </row>
    <row r="33" spans="17:18" ht="12.75">
      <c r="Q33" s="8" t="s">
        <v>67</v>
      </c>
      <c r="R33" s="7">
        <v>32</v>
      </c>
    </row>
    <row r="34" spans="17:18" ht="12.75">
      <c r="Q34" s="8" t="s">
        <v>68</v>
      </c>
      <c r="R34" s="7">
        <v>33</v>
      </c>
    </row>
    <row r="35" spans="17:18" ht="12.75">
      <c r="Q35" s="8" t="s">
        <v>65</v>
      </c>
      <c r="R35" s="7">
        <v>30</v>
      </c>
    </row>
    <row r="36" spans="17:18" ht="12.75">
      <c r="Q36" s="8" t="s">
        <v>69</v>
      </c>
      <c r="R36" s="7">
        <v>34</v>
      </c>
    </row>
    <row r="37" spans="17:18" ht="12.75">
      <c r="Q37" s="8" t="s">
        <v>70</v>
      </c>
      <c r="R37" s="7">
        <v>35</v>
      </c>
    </row>
    <row r="38" spans="17:18" ht="12.75">
      <c r="Q38" s="8" t="s">
        <v>71</v>
      </c>
      <c r="R38" s="7">
        <v>36</v>
      </c>
    </row>
    <row r="39" spans="17:18" ht="12.75">
      <c r="Q39" s="8" t="s">
        <v>61</v>
      </c>
      <c r="R39" s="7">
        <v>26</v>
      </c>
    </row>
    <row r="40" spans="17:18" ht="12.75">
      <c r="Q40" s="8" t="s">
        <v>269</v>
      </c>
      <c r="R40" s="7">
        <v>235</v>
      </c>
    </row>
    <row r="41" spans="17:18" ht="12.75">
      <c r="Q41" s="8" t="s">
        <v>131</v>
      </c>
      <c r="R41" s="7">
        <v>96</v>
      </c>
    </row>
    <row r="42" spans="17:18" ht="12.75">
      <c r="Q42" s="8" t="s">
        <v>264</v>
      </c>
      <c r="R42" s="7">
        <v>230</v>
      </c>
    </row>
    <row r="43" spans="17:18" ht="12.75">
      <c r="Q43" s="8" t="s">
        <v>270</v>
      </c>
      <c r="R43" s="7">
        <v>236</v>
      </c>
    </row>
    <row r="44" spans="17:18" ht="12.75">
      <c r="Q44" s="8" t="s">
        <v>271</v>
      </c>
      <c r="R44" s="7">
        <v>237</v>
      </c>
    </row>
    <row r="45" spans="17:18" ht="12.75">
      <c r="Q45" s="8" t="s">
        <v>274</v>
      </c>
      <c r="R45" s="7">
        <v>240</v>
      </c>
    </row>
    <row r="46" spans="17:18" ht="12.75">
      <c r="Q46" s="8" t="s">
        <v>113</v>
      </c>
      <c r="R46" s="7">
        <v>78</v>
      </c>
    </row>
    <row r="47" spans="17:18" ht="12.75">
      <c r="Q47" s="8" t="s">
        <v>114</v>
      </c>
      <c r="R47" s="7">
        <v>79</v>
      </c>
    </row>
    <row r="48" spans="17:18" ht="12.75">
      <c r="Q48" s="8" t="s">
        <v>117</v>
      </c>
      <c r="R48" s="7">
        <v>82</v>
      </c>
    </row>
    <row r="49" spans="17:18" ht="12.75">
      <c r="Q49" s="8" t="s">
        <v>122</v>
      </c>
      <c r="R49" s="7">
        <v>87</v>
      </c>
    </row>
    <row r="50" spans="17:18" ht="12.75">
      <c r="Q50" s="8" t="s">
        <v>128</v>
      </c>
      <c r="R50" s="7">
        <v>93</v>
      </c>
    </row>
    <row r="51" spans="17:18" ht="12.75">
      <c r="Q51" s="8" t="s">
        <v>124</v>
      </c>
      <c r="R51" s="7">
        <v>89</v>
      </c>
    </row>
    <row r="52" spans="17:18" ht="12.75">
      <c r="Q52" s="8" t="s">
        <v>126</v>
      </c>
      <c r="R52" s="7">
        <v>91</v>
      </c>
    </row>
    <row r="53" spans="17:18" ht="12.75">
      <c r="Q53" s="8" t="s">
        <v>127</v>
      </c>
      <c r="R53" s="7">
        <v>92</v>
      </c>
    </row>
    <row r="54" spans="17:18" ht="12.75">
      <c r="Q54" s="8" t="s">
        <v>125</v>
      </c>
      <c r="R54" s="7">
        <v>90</v>
      </c>
    </row>
    <row r="55" spans="17:18" ht="12.75">
      <c r="Q55" s="8" t="s">
        <v>118</v>
      </c>
      <c r="R55" s="7">
        <v>83</v>
      </c>
    </row>
    <row r="56" spans="17:18" ht="12.75">
      <c r="Q56" s="8" t="s">
        <v>121</v>
      </c>
      <c r="R56" s="7">
        <v>86</v>
      </c>
    </row>
    <row r="57" spans="17:18" ht="12.75">
      <c r="Q57" s="8" t="s">
        <v>120</v>
      </c>
      <c r="R57" s="7">
        <v>85</v>
      </c>
    </row>
    <row r="58" spans="17:18" ht="12.75">
      <c r="Q58" s="8" t="s">
        <v>115</v>
      </c>
      <c r="R58" s="7">
        <v>80</v>
      </c>
    </row>
    <row r="59" spans="17:18" ht="12.75">
      <c r="Q59" s="8" t="s">
        <v>119</v>
      </c>
      <c r="R59" s="7">
        <v>84</v>
      </c>
    </row>
    <row r="60" spans="17:18" ht="12.75">
      <c r="Q60" s="8" t="s">
        <v>123</v>
      </c>
      <c r="R60" s="7">
        <v>88</v>
      </c>
    </row>
    <row r="61" spans="17:18" ht="12.75">
      <c r="Q61" s="8" t="s">
        <v>94</v>
      </c>
      <c r="R61" s="7">
        <v>59</v>
      </c>
    </row>
    <row r="62" spans="17:18" ht="12.75">
      <c r="Q62" s="8" t="s">
        <v>151</v>
      </c>
      <c r="R62" s="7">
        <v>116</v>
      </c>
    </row>
    <row r="63" spans="17:18" ht="12.75">
      <c r="Q63" s="8" t="s">
        <v>86</v>
      </c>
      <c r="R63" s="7">
        <v>51</v>
      </c>
    </row>
    <row r="64" spans="17:18" ht="12.75">
      <c r="Q64" s="8" t="s">
        <v>96</v>
      </c>
      <c r="R64" s="7">
        <v>61</v>
      </c>
    </row>
    <row r="65" spans="17:18" ht="12.75">
      <c r="Q65" s="8" t="s">
        <v>97</v>
      </c>
      <c r="R65" s="7">
        <v>62</v>
      </c>
    </row>
    <row r="66" spans="17:18" ht="12.75">
      <c r="Q66" s="8" t="s">
        <v>99</v>
      </c>
      <c r="R66" s="7">
        <v>64</v>
      </c>
    </row>
    <row r="67" spans="17:18" ht="12.75">
      <c r="Q67" s="8" t="s">
        <v>98</v>
      </c>
      <c r="R67" s="7">
        <v>63</v>
      </c>
    </row>
    <row r="68" spans="17:18" ht="12.75">
      <c r="Q68" s="8" t="s">
        <v>101</v>
      </c>
      <c r="R68" s="7">
        <v>66</v>
      </c>
    </row>
    <row r="69" spans="17:18" ht="12.75">
      <c r="Q69" s="8" t="s">
        <v>102</v>
      </c>
      <c r="R69" s="7">
        <v>67</v>
      </c>
    </row>
    <row r="70" spans="17:18" ht="12.75">
      <c r="Q70" s="8" t="s">
        <v>103</v>
      </c>
      <c r="R70" s="7">
        <v>68</v>
      </c>
    </row>
    <row r="71" spans="17:18" ht="12.75">
      <c r="Q71" s="8" t="s">
        <v>104</v>
      </c>
      <c r="R71" s="7">
        <v>69</v>
      </c>
    </row>
    <row r="72" spans="17:18" ht="12.75">
      <c r="Q72" s="8" t="s">
        <v>277</v>
      </c>
      <c r="R72" s="7">
        <v>243</v>
      </c>
    </row>
    <row r="73" spans="17:18" ht="12.75">
      <c r="Q73" s="8" t="s">
        <v>275</v>
      </c>
      <c r="R73" s="7">
        <v>241</v>
      </c>
    </row>
    <row r="74" spans="17:18" ht="12.75">
      <c r="Q74" s="8" t="s">
        <v>278</v>
      </c>
      <c r="R74" s="7">
        <v>244</v>
      </c>
    </row>
    <row r="75" spans="17:18" ht="12.75">
      <c r="Q75" s="8" t="s">
        <v>142</v>
      </c>
      <c r="R75" s="7">
        <v>107</v>
      </c>
    </row>
    <row r="76" spans="17:18" ht="12.75">
      <c r="Q76" s="8" t="s">
        <v>136</v>
      </c>
      <c r="R76" s="7">
        <v>101</v>
      </c>
    </row>
    <row r="77" spans="17:18" ht="12.75">
      <c r="Q77" s="8" t="s">
        <v>137</v>
      </c>
      <c r="R77" s="7">
        <v>102</v>
      </c>
    </row>
    <row r="78" spans="17:18" ht="12.75">
      <c r="Q78" s="8" t="s">
        <v>139</v>
      </c>
      <c r="R78" s="7">
        <v>104</v>
      </c>
    </row>
    <row r="79" spans="17:18" ht="12.75">
      <c r="Q79" s="8" t="s">
        <v>138</v>
      </c>
      <c r="R79" s="7">
        <v>103</v>
      </c>
    </row>
    <row r="80" spans="17:18" ht="12.75">
      <c r="Q80" s="8" t="s">
        <v>140</v>
      </c>
      <c r="R80" s="7">
        <v>105</v>
      </c>
    </row>
    <row r="81" spans="17:18" ht="12.75">
      <c r="Q81" s="8" t="s">
        <v>135</v>
      </c>
      <c r="R81" s="7">
        <v>100</v>
      </c>
    </row>
    <row r="82" spans="17:18" ht="12.75">
      <c r="Q82" s="8" t="s">
        <v>251</v>
      </c>
      <c r="R82" s="7">
        <v>217</v>
      </c>
    </row>
    <row r="83" spans="17:18" ht="12.75">
      <c r="Q83" s="8" t="s">
        <v>143</v>
      </c>
      <c r="R83" s="7">
        <v>108</v>
      </c>
    </row>
    <row r="84" spans="17:18" ht="12.75">
      <c r="Q84" s="8" t="s">
        <v>144</v>
      </c>
      <c r="R84" s="7">
        <v>109</v>
      </c>
    </row>
    <row r="85" spans="17:18" ht="12.75">
      <c r="Q85" s="8" t="s">
        <v>145</v>
      </c>
      <c r="R85" s="7">
        <v>110</v>
      </c>
    </row>
    <row r="86" spans="17:18" ht="12.75">
      <c r="Q86" s="8" t="s">
        <v>276</v>
      </c>
      <c r="R86" s="7">
        <v>242</v>
      </c>
    </row>
    <row r="87" spans="17:18" ht="12.75">
      <c r="Q87" s="8" t="s">
        <v>48</v>
      </c>
      <c r="R87" s="7">
        <v>12</v>
      </c>
    </row>
    <row r="88" spans="17:18" ht="12.75">
      <c r="Q88" s="8" t="s">
        <v>147</v>
      </c>
      <c r="R88" s="7">
        <v>112</v>
      </c>
    </row>
    <row r="89" spans="17:18" ht="12.75">
      <c r="Q89" s="8" t="s">
        <v>237</v>
      </c>
      <c r="R89" s="7">
        <v>203</v>
      </c>
    </row>
    <row r="90" spans="17:18" ht="12.75">
      <c r="Q90" s="8" t="s">
        <v>236</v>
      </c>
      <c r="R90" s="7">
        <v>202</v>
      </c>
    </row>
    <row r="91" spans="17:18" ht="12.75">
      <c r="Q91" s="8" t="s">
        <v>148</v>
      </c>
      <c r="R91" s="7">
        <v>113</v>
      </c>
    </row>
    <row r="92" spans="17:18" ht="12.75">
      <c r="Q92" s="8" t="s">
        <v>76</v>
      </c>
      <c r="R92" s="7">
        <v>41</v>
      </c>
    </row>
    <row r="93" spans="17:18" ht="12.75">
      <c r="Q93" s="8" t="s">
        <v>72</v>
      </c>
      <c r="R93" s="7">
        <v>37</v>
      </c>
    </row>
    <row r="94" spans="17:18" ht="12.75">
      <c r="Q94" s="8" t="s">
        <v>73</v>
      </c>
      <c r="R94" s="7">
        <v>38</v>
      </c>
    </row>
    <row r="95" spans="17:18" ht="12.75">
      <c r="Q95" s="8" t="s">
        <v>74</v>
      </c>
      <c r="R95" s="7">
        <v>39</v>
      </c>
    </row>
    <row r="96" spans="17:18" ht="12.75">
      <c r="Q96" s="8" t="s">
        <v>75</v>
      </c>
      <c r="R96" s="7">
        <v>40</v>
      </c>
    </row>
    <row r="97" spans="17:18" ht="12.75">
      <c r="Q97" s="8" t="s">
        <v>214</v>
      </c>
      <c r="R97" s="7">
        <v>179</v>
      </c>
    </row>
    <row r="98" spans="17:18" ht="12.75">
      <c r="Q98" s="8" t="s">
        <v>149</v>
      </c>
      <c r="R98" s="7">
        <v>114</v>
      </c>
    </row>
    <row r="99" spans="17:18" ht="12.75">
      <c r="Q99" s="8" t="s">
        <v>80</v>
      </c>
      <c r="R99" s="7">
        <v>45</v>
      </c>
    </row>
    <row r="100" spans="17:18" ht="12.75">
      <c r="Q100" s="8" t="s">
        <v>92</v>
      </c>
      <c r="R100" s="7">
        <v>57</v>
      </c>
    </row>
    <row r="101" spans="17:18" ht="12.75">
      <c r="Q101" s="8" t="s">
        <v>154</v>
      </c>
      <c r="R101" s="7">
        <v>119</v>
      </c>
    </row>
    <row r="102" spans="17:18" ht="12.75">
      <c r="Q102" s="8" t="s">
        <v>150</v>
      </c>
      <c r="R102" s="7">
        <v>115</v>
      </c>
    </row>
    <row r="103" spans="17:18" ht="12.75">
      <c r="Q103" s="8" t="s">
        <v>82</v>
      </c>
      <c r="R103" s="7">
        <v>47</v>
      </c>
    </row>
    <row r="104" spans="17:18" ht="12.75">
      <c r="Q104" s="8" t="s">
        <v>83</v>
      </c>
      <c r="R104" s="7">
        <v>48</v>
      </c>
    </row>
    <row r="105" spans="17:18" ht="12.75">
      <c r="Q105" s="8" t="s">
        <v>84</v>
      </c>
      <c r="R105" s="7">
        <v>49</v>
      </c>
    </row>
    <row r="106" spans="17:18" ht="12.75">
      <c r="Q106" s="8" t="s">
        <v>88</v>
      </c>
      <c r="R106" s="7">
        <v>53</v>
      </c>
    </row>
    <row r="107" spans="17:18" ht="12.75">
      <c r="Q107" s="8" t="s">
        <v>91</v>
      </c>
      <c r="R107" s="7">
        <v>56</v>
      </c>
    </row>
    <row r="108" spans="17:18" ht="12.75">
      <c r="Q108" s="8" t="s">
        <v>153</v>
      </c>
      <c r="R108" s="7">
        <v>118</v>
      </c>
    </row>
    <row r="109" spans="17:18" ht="12.75">
      <c r="Q109" s="8" t="s">
        <v>87</v>
      </c>
      <c r="R109" s="7">
        <v>52</v>
      </c>
    </row>
    <row r="110" spans="17:18" ht="12.75">
      <c r="Q110" s="8" t="s">
        <v>155</v>
      </c>
      <c r="R110" s="7">
        <v>120</v>
      </c>
    </row>
    <row r="111" spans="17:18" ht="12.75">
      <c r="Q111" s="8" t="s">
        <v>158</v>
      </c>
      <c r="R111" s="7">
        <v>123</v>
      </c>
    </row>
    <row r="112" spans="17:18" ht="12.75">
      <c r="Q112" s="8" t="s">
        <v>156</v>
      </c>
      <c r="R112" s="7">
        <v>121</v>
      </c>
    </row>
    <row r="113" spans="17:18" ht="12.75">
      <c r="Q113" s="8" t="s">
        <v>157</v>
      </c>
      <c r="R113" s="7">
        <v>122</v>
      </c>
    </row>
    <row r="114" spans="17:18" ht="12.75">
      <c r="Q114" s="8" t="s">
        <v>159</v>
      </c>
      <c r="R114" s="7">
        <v>124</v>
      </c>
    </row>
    <row r="115" spans="17:18" ht="12.75">
      <c r="Q115" s="8" t="s">
        <v>160</v>
      </c>
      <c r="R115" s="7">
        <v>125</v>
      </c>
    </row>
    <row r="116" spans="17:18" ht="12.75">
      <c r="Q116" s="8" t="s">
        <v>162</v>
      </c>
      <c r="R116" s="7">
        <v>127</v>
      </c>
    </row>
    <row r="117" spans="17:18" ht="12.75">
      <c r="Q117" s="8" t="s">
        <v>161</v>
      </c>
      <c r="R117" s="7">
        <v>126</v>
      </c>
    </row>
    <row r="118" spans="17:18" ht="12.75">
      <c r="Q118" s="8" t="s">
        <v>163</v>
      </c>
      <c r="R118" s="7">
        <v>128</v>
      </c>
    </row>
    <row r="119" spans="17:18" ht="12.75">
      <c r="Q119" s="8" t="s">
        <v>141</v>
      </c>
      <c r="R119" s="7">
        <v>106</v>
      </c>
    </row>
    <row r="120" spans="17:18" ht="12.75">
      <c r="Q120" s="8" t="s">
        <v>166</v>
      </c>
      <c r="R120" s="7">
        <v>131</v>
      </c>
    </row>
    <row r="121" spans="17:18" ht="12.75">
      <c r="Q121" s="8" t="s">
        <v>134</v>
      </c>
      <c r="R121" s="7">
        <v>99</v>
      </c>
    </row>
    <row r="122" spans="17:18" ht="12.75">
      <c r="Q122" s="8" t="s">
        <v>176</v>
      </c>
      <c r="R122" s="7">
        <v>141</v>
      </c>
    </row>
    <row r="123" spans="17:18" ht="12.75">
      <c r="Q123" s="8" t="s">
        <v>164</v>
      </c>
      <c r="R123" s="7">
        <v>129</v>
      </c>
    </row>
    <row r="124" spans="17:18" ht="12.75">
      <c r="Q124" s="8" t="s">
        <v>165</v>
      </c>
      <c r="R124" s="7">
        <v>130</v>
      </c>
    </row>
    <row r="125" spans="17:18" ht="12.75">
      <c r="Q125" s="8" t="s">
        <v>167</v>
      </c>
      <c r="R125" s="7">
        <v>132</v>
      </c>
    </row>
    <row r="126" spans="17:18" ht="12.75">
      <c r="Q126" s="8" t="s">
        <v>169</v>
      </c>
      <c r="R126" s="7">
        <v>134</v>
      </c>
    </row>
    <row r="127" spans="17:18" ht="12.75">
      <c r="Q127" s="8" t="s">
        <v>168</v>
      </c>
      <c r="R127" s="7">
        <v>133</v>
      </c>
    </row>
    <row r="128" spans="17:18" ht="12.75">
      <c r="Q128" s="8" t="s">
        <v>170</v>
      </c>
      <c r="R128" s="7">
        <v>135</v>
      </c>
    </row>
    <row r="129" spans="17:18" ht="12.75">
      <c r="Q129" s="8" t="s">
        <v>171</v>
      </c>
      <c r="R129" s="7">
        <v>136</v>
      </c>
    </row>
    <row r="130" spans="17:18" ht="12.75">
      <c r="Q130" s="8" t="s">
        <v>184</v>
      </c>
      <c r="R130" s="7">
        <v>149</v>
      </c>
    </row>
    <row r="131" spans="17:18" ht="12.75">
      <c r="Q131" s="8" t="s">
        <v>173</v>
      </c>
      <c r="R131" s="7">
        <v>138</v>
      </c>
    </row>
    <row r="132" spans="17:18" ht="12.75">
      <c r="Q132" s="8" t="s">
        <v>172</v>
      </c>
      <c r="R132" s="7">
        <v>137</v>
      </c>
    </row>
    <row r="133" spans="17:18" ht="12.75">
      <c r="Q133" s="8" t="s">
        <v>174</v>
      </c>
      <c r="R133" s="7">
        <v>139</v>
      </c>
    </row>
    <row r="134" spans="17:18" ht="12.75">
      <c r="Q134" s="8" t="s">
        <v>175</v>
      </c>
      <c r="R134" s="7">
        <v>140</v>
      </c>
    </row>
    <row r="135" spans="17:18" ht="12.75">
      <c r="Q135" s="8" t="s">
        <v>177</v>
      </c>
      <c r="R135" s="7">
        <v>142</v>
      </c>
    </row>
    <row r="136" spans="17:18" ht="12.75">
      <c r="Q136" s="8" t="s">
        <v>186</v>
      </c>
      <c r="R136" s="7">
        <v>151</v>
      </c>
    </row>
    <row r="137" spans="17:18" ht="12.75">
      <c r="Q137" s="8" t="s">
        <v>178</v>
      </c>
      <c r="R137" s="7">
        <v>143</v>
      </c>
    </row>
    <row r="138" spans="17:18" ht="12.75">
      <c r="Q138" s="8" t="s">
        <v>185</v>
      </c>
      <c r="R138" s="7">
        <v>150</v>
      </c>
    </row>
    <row r="139" spans="17:18" ht="12.75">
      <c r="Q139" s="8" t="s">
        <v>179</v>
      </c>
      <c r="R139" s="7">
        <v>144</v>
      </c>
    </row>
    <row r="140" spans="17:18" ht="12.75">
      <c r="Q140" s="8" t="s">
        <v>180</v>
      </c>
      <c r="R140" s="7">
        <v>145</v>
      </c>
    </row>
    <row r="141" spans="17:18" ht="12.75">
      <c r="Q141" s="8" t="s">
        <v>181</v>
      </c>
      <c r="R141" s="7">
        <v>146</v>
      </c>
    </row>
    <row r="142" spans="17:18" ht="12.75">
      <c r="Q142" s="8" t="s">
        <v>183</v>
      </c>
      <c r="R142" s="7">
        <v>148</v>
      </c>
    </row>
    <row r="143" spans="17:18" ht="12.75">
      <c r="Q143" s="8" t="s">
        <v>187</v>
      </c>
      <c r="R143" s="7">
        <v>152</v>
      </c>
    </row>
    <row r="144" spans="17:18" ht="12.75">
      <c r="Q144" s="8" t="s">
        <v>188</v>
      </c>
      <c r="R144" s="7">
        <v>153</v>
      </c>
    </row>
    <row r="145" spans="17:18" ht="12.75">
      <c r="Q145" s="8" t="s">
        <v>116</v>
      </c>
      <c r="R145" s="7">
        <v>81</v>
      </c>
    </row>
    <row r="146" spans="17:18" ht="12.75">
      <c r="Q146" s="8" t="s">
        <v>189</v>
      </c>
      <c r="R146" s="7">
        <v>154</v>
      </c>
    </row>
    <row r="147" spans="17:18" ht="12.75">
      <c r="Q147" s="8" t="s">
        <v>195</v>
      </c>
      <c r="R147" s="7">
        <v>160</v>
      </c>
    </row>
    <row r="148" spans="17:18" ht="12.75">
      <c r="Q148" s="8" t="s">
        <v>196</v>
      </c>
      <c r="R148" s="7">
        <v>161</v>
      </c>
    </row>
    <row r="149" spans="17:18" ht="12.75">
      <c r="Q149" s="8" t="s">
        <v>194</v>
      </c>
      <c r="R149" s="7">
        <v>159</v>
      </c>
    </row>
    <row r="150" spans="17:18" ht="12.75">
      <c r="Q150" s="8" t="s">
        <v>197</v>
      </c>
      <c r="R150" s="7">
        <v>162</v>
      </c>
    </row>
    <row r="151" spans="17:18" ht="12.75">
      <c r="Q151" s="8" t="s">
        <v>192</v>
      </c>
      <c r="R151" s="7">
        <v>157</v>
      </c>
    </row>
    <row r="152" spans="17:18" ht="12.75">
      <c r="Q152" s="8" t="s">
        <v>193</v>
      </c>
      <c r="R152" s="7">
        <v>158</v>
      </c>
    </row>
    <row r="153" spans="17:18" ht="12.75">
      <c r="Q153" s="8" t="s">
        <v>200</v>
      </c>
      <c r="R153" s="7">
        <v>165</v>
      </c>
    </row>
    <row r="154" spans="17:18" ht="12.75">
      <c r="Q154" s="8" t="s">
        <v>198</v>
      </c>
      <c r="R154" s="7">
        <v>163</v>
      </c>
    </row>
    <row r="155" spans="17:18" ht="12.75">
      <c r="Q155" s="8" t="s">
        <v>89</v>
      </c>
      <c r="R155" s="7">
        <v>54</v>
      </c>
    </row>
    <row r="156" spans="17:18" ht="12.75">
      <c r="Q156" s="8" t="s">
        <v>204</v>
      </c>
      <c r="R156" s="7">
        <v>169</v>
      </c>
    </row>
    <row r="157" spans="17:18" ht="12.75">
      <c r="Q157" s="8" t="s">
        <v>38</v>
      </c>
      <c r="R157" s="7">
        <v>2</v>
      </c>
    </row>
    <row r="158" spans="17:18" ht="12.75">
      <c r="Q158" s="8" t="s">
        <v>201</v>
      </c>
      <c r="R158" s="7">
        <v>166</v>
      </c>
    </row>
    <row r="159" spans="17:18" ht="12.75">
      <c r="Q159" s="8" t="s">
        <v>202</v>
      </c>
      <c r="R159" s="7">
        <v>167</v>
      </c>
    </row>
    <row r="160" spans="17:18" ht="12.75">
      <c r="Q160" s="8" t="s">
        <v>203</v>
      </c>
      <c r="R160" s="7">
        <v>168</v>
      </c>
    </row>
    <row r="161" spans="17:18" ht="12.75">
      <c r="Q161" s="8" t="s">
        <v>205</v>
      </c>
      <c r="R161" s="7">
        <v>170</v>
      </c>
    </row>
    <row r="162" spans="17:18" ht="12.75">
      <c r="Q162" s="8" t="s">
        <v>206</v>
      </c>
      <c r="R162" s="7">
        <v>171</v>
      </c>
    </row>
    <row r="163" spans="17:18" ht="12.75">
      <c r="Q163" s="8" t="s">
        <v>207</v>
      </c>
      <c r="R163" s="7">
        <v>172</v>
      </c>
    </row>
    <row r="164" spans="17:18" ht="12.75">
      <c r="Q164" s="8" t="s">
        <v>208</v>
      </c>
      <c r="R164" s="7">
        <v>173</v>
      </c>
    </row>
    <row r="165" spans="17:18" ht="12.75">
      <c r="Q165" s="8" t="s">
        <v>210</v>
      </c>
      <c r="R165" s="7">
        <v>175</v>
      </c>
    </row>
    <row r="166" spans="17:18" ht="12.75">
      <c r="Q166" s="8" t="s">
        <v>211</v>
      </c>
      <c r="R166" s="7">
        <v>176</v>
      </c>
    </row>
    <row r="167" spans="17:18" ht="12.75">
      <c r="Q167" s="8" t="s">
        <v>213</v>
      </c>
      <c r="R167" s="7">
        <v>178</v>
      </c>
    </row>
    <row r="168" spans="17:18" ht="12.75">
      <c r="Q168" s="8" t="s">
        <v>212</v>
      </c>
      <c r="R168" s="7">
        <v>177</v>
      </c>
    </row>
    <row r="169" spans="17:18" ht="12.75">
      <c r="Q169" s="8" t="s">
        <v>215</v>
      </c>
      <c r="R169" s="7">
        <v>180</v>
      </c>
    </row>
    <row r="170" spans="17:18" ht="12.75">
      <c r="Q170" s="8" t="s">
        <v>85</v>
      </c>
      <c r="R170" s="7">
        <v>50</v>
      </c>
    </row>
    <row r="171" spans="17:18" ht="12.75">
      <c r="Q171" s="8" t="s">
        <v>152</v>
      </c>
      <c r="R171" s="7">
        <v>117</v>
      </c>
    </row>
    <row r="172" spans="17:18" ht="12.75">
      <c r="Q172" s="8" t="s">
        <v>218</v>
      </c>
      <c r="R172" s="7">
        <v>183</v>
      </c>
    </row>
    <row r="173" spans="17:18" ht="12.75">
      <c r="Q173" s="8" t="s">
        <v>216</v>
      </c>
      <c r="R173" s="7">
        <v>181</v>
      </c>
    </row>
    <row r="174" spans="17:18" ht="12.75">
      <c r="Q174" s="8" t="s">
        <v>217</v>
      </c>
      <c r="R174" s="7">
        <v>182</v>
      </c>
    </row>
    <row r="175" spans="17:18" ht="12.75">
      <c r="Q175" s="8" t="s">
        <v>100</v>
      </c>
      <c r="R175" s="7">
        <v>65</v>
      </c>
    </row>
    <row r="176" spans="17:18" ht="12.75">
      <c r="Q176" s="8" t="s">
        <v>224</v>
      </c>
      <c r="R176" s="7">
        <v>189</v>
      </c>
    </row>
    <row r="177" spans="17:18" ht="12.75">
      <c r="Q177" s="8" t="s">
        <v>225</v>
      </c>
      <c r="R177" s="7">
        <v>190</v>
      </c>
    </row>
    <row r="178" spans="17:18" ht="12.75">
      <c r="Q178" s="8" t="s">
        <v>227</v>
      </c>
      <c r="R178" s="7">
        <v>192</v>
      </c>
    </row>
    <row r="179" spans="17:18" ht="12.75">
      <c r="Q179" s="8" t="s">
        <v>243</v>
      </c>
      <c r="R179" s="7">
        <v>209</v>
      </c>
    </row>
    <row r="180" spans="17:18" ht="12.75">
      <c r="Q180" s="8" t="s">
        <v>242</v>
      </c>
      <c r="R180" s="7">
        <v>208</v>
      </c>
    </row>
    <row r="181" spans="17:18" ht="12.75">
      <c r="Q181" s="8" t="s">
        <v>219</v>
      </c>
      <c r="R181" s="7">
        <v>184</v>
      </c>
    </row>
    <row r="182" spans="17:18" ht="12.75">
      <c r="Q182" s="8" t="s">
        <v>221</v>
      </c>
      <c r="R182" s="7">
        <v>186</v>
      </c>
    </row>
    <row r="183" spans="17:18" ht="12.75">
      <c r="Q183" s="8" t="s">
        <v>223</v>
      </c>
      <c r="R183" s="7">
        <v>188</v>
      </c>
    </row>
    <row r="184" spans="17:18" ht="12.75">
      <c r="Q184" s="8" t="s">
        <v>220</v>
      </c>
      <c r="R184" s="7">
        <v>185</v>
      </c>
    </row>
    <row r="185" spans="17:18" ht="12.75">
      <c r="Q185" s="8" t="s">
        <v>222</v>
      </c>
      <c r="R185" s="7">
        <v>187</v>
      </c>
    </row>
    <row r="186" spans="17:18" ht="12.75">
      <c r="Q186" s="8" t="s">
        <v>226</v>
      </c>
      <c r="R186" s="7">
        <v>191</v>
      </c>
    </row>
    <row r="187" spans="17:18" ht="12.75">
      <c r="Q187" s="8" t="s">
        <v>199</v>
      </c>
      <c r="R187" s="7">
        <v>164</v>
      </c>
    </row>
    <row r="188" spans="17:18" ht="12.75">
      <c r="Q188" s="8" t="s">
        <v>230</v>
      </c>
      <c r="R188" s="7">
        <v>195</v>
      </c>
    </row>
    <row r="189" spans="17:18" ht="12.75">
      <c r="Q189" s="8" t="s">
        <v>228</v>
      </c>
      <c r="R189" s="7">
        <v>193</v>
      </c>
    </row>
    <row r="190" spans="17:18" ht="12.75">
      <c r="Q190" s="8" t="s">
        <v>231</v>
      </c>
      <c r="R190" s="7">
        <v>196</v>
      </c>
    </row>
    <row r="191" spans="17:18" ht="12.75">
      <c r="Q191" s="8" t="s">
        <v>232</v>
      </c>
      <c r="R191" s="7">
        <v>197</v>
      </c>
    </row>
    <row r="192" spans="17:18" ht="12.75">
      <c r="Q192" s="8" t="s">
        <v>246</v>
      </c>
      <c r="R192" s="7">
        <v>212</v>
      </c>
    </row>
    <row r="193" spans="17:18" ht="12.75">
      <c r="Q193" s="8" t="s">
        <v>265</v>
      </c>
      <c r="R193" s="7">
        <v>231</v>
      </c>
    </row>
    <row r="194" spans="17:18" ht="12.75">
      <c r="Q194" s="8" t="s">
        <v>233</v>
      </c>
      <c r="R194" s="7">
        <v>198</v>
      </c>
    </row>
    <row r="195" spans="17:18" ht="12.75">
      <c r="Q195" s="8" t="s">
        <v>24</v>
      </c>
      <c r="R195" s="7">
        <v>199</v>
      </c>
    </row>
    <row r="196" spans="17:18" ht="12.75">
      <c r="Q196" s="8" t="s">
        <v>234</v>
      </c>
      <c r="R196" s="7">
        <v>200</v>
      </c>
    </row>
    <row r="197" spans="17:18" ht="12.75">
      <c r="Q197" s="8" t="s">
        <v>235</v>
      </c>
      <c r="R197" s="7">
        <v>201</v>
      </c>
    </row>
    <row r="198" spans="17:18" ht="12.75">
      <c r="Q198" s="8" t="s">
        <v>240</v>
      </c>
      <c r="R198" s="7">
        <v>206</v>
      </c>
    </row>
    <row r="199" spans="17:18" ht="12.75">
      <c r="Q199" s="8" t="s">
        <v>241</v>
      </c>
      <c r="R199" s="7">
        <v>207</v>
      </c>
    </row>
    <row r="200" spans="17:18" ht="12.75">
      <c r="Q200" s="8" t="s">
        <v>247</v>
      </c>
      <c r="R200" s="7">
        <v>213</v>
      </c>
    </row>
    <row r="201" spans="17:18" ht="12.75">
      <c r="Q201" s="8" t="s">
        <v>250</v>
      </c>
      <c r="R201" s="7">
        <v>216</v>
      </c>
    </row>
    <row r="202" spans="17:18" ht="12.75">
      <c r="Q202" s="8" t="s">
        <v>249</v>
      </c>
      <c r="R202" s="7">
        <v>215</v>
      </c>
    </row>
    <row r="203" spans="17:18" ht="12.75">
      <c r="Q203" s="8" t="s">
        <v>248</v>
      </c>
      <c r="R203" s="7">
        <v>214</v>
      </c>
    </row>
    <row r="204" spans="17:18" ht="12.75">
      <c r="Q204" s="8" t="s">
        <v>252</v>
      </c>
      <c r="R204" s="7">
        <v>218</v>
      </c>
    </row>
    <row r="205" spans="17:18" ht="12.75">
      <c r="Q205" s="8" t="s">
        <v>253</v>
      </c>
      <c r="R205" s="7">
        <v>219</v>
      </c>
    </row>
    <row r="206" spans="17:18" ht="12.75">
      <c r="Q206" s="8" t="s">
        <v>254</v>
      </c>
      <c r="R206" s="7">
        <v>220</v>
      </c>
    </row>
    <row r="207" spans="17:18" ht="12.75">
      <c r="Q207" s="8" t="s">
        <v>255</v>
      </c>
      <c r="R207" s="7">
        <v>221</v>
      </c>
    </row>
    <row r="208" spans="17:18" ht="12.75">
      <c r="Q208" s="8" t="s">
        <v>260</v>
      </c>
      <c r="R208" s="7">
        <v>226</v>
      </c>
    </row>
    <row r="209" spans="17:18" ht="12.75">
      <c r="Q209" s="8" t="s">
        <v>256</v>
      </c>
      <c r="R209" s="7">
        <v>222</v>
      </c>
    </row>
    <row r="210" spans="17:18" ht="12.75">
      <c r="Q210" s="8" t="s">
        <v>258</v>
      </c>
      <c r="R210" s="7">
        <v>224</v>
      </c>
    </row>
    <row r="211" spans="17:18" ht="12.75">
      <c r="Q211" s="8" t="s">
        <v>259</v>
      </c>
      <c r="R211" s="7">
        <v>225</v>
      </c>
    </row>
    <row r="212" spans="17:18" ht="12.75">
      <c r="Q212" s="8" t="s">
        <v>257</v>
      </c>
      <c r="R212" s="7">
        <v>223</v>
      </c>
    </row>
    <row r="213" spans="17:18" ht="12.75">
      <c r="Q213" s="8" t="s">
        <v>261</v>
      </c>
      <c r="R213" s="7">
        <v>227</v>
      </c>
    </row>
    <row r="214" spans="17:18" ht="12.75">
      <c r="Q214" s="8" t="s">
        <v>268</v>
      </c>
      <c r="R214" s="7">
        <v>234</v>
      </c>
    </row>
    <row r="215" spans="17:18" ht="12.75">
      <c r="Q215" s="8" t="s">
        <v>263</v>
      </c>
      <c r="R215" s="7">
        <v>229</v>
      </c>
    </row>
    <row r="216" spans="17:18" ht="12.75">
      <c r="Q216" s="8" t="s">
        <v>262</v>
      </c>
      <c r="R216" s="7">
        <v>228</v>
      </c>
    </row>
    <row r="217" spans="17:18" ht="12.75">
      <c r="Q217" s="8" t="s">
        <v>267</v>
      </c>
      <c r="R217" s="7">
        <v>233</v>
      </c>
    </row>
    <row r="218" spans="17:18" ht="12.75">
      <c r="Q218" s="8" t="s">
        <v>106</v>
      </c>
      <c r="R218" s="7">
        <v>71</v>
      </c>
    </row>
    <row r="219" spans="17:18" ht="12.75">
      <c r="Q219" s="8" t="s">
        <v>209</v>
      </c>
      <c r="R219" s="7">
        <v>174</v>
      </c>
    </row>
    <row r="220" spans="17:18" ht="12.75">
      <c r="Q220" s="8" t="s">
        <v>108</v>
      </c>
      <c r="R220" s="7">
        <v>73</v>
      </c>
    </row>
    <row r="221" spans="17:18" ht="12.75">
      <c r="Q221" s="8" t="s">
        <v>107</v>
      </c>
      <c r="R221" s="7">
        <v>72</v>
      </c>
    </row>
    <row r="222" spans="17:18" ht="12.75">
      <c r="Q222" s="8" t="s">
        <v>105</v>
      </c>
      <c r="R222" s="7">
        <v>70</v>
      </c>
    </row>
    <row r="223" spans="17:18" ht="12.75">
      <c r="Q223" s="8" t="s">
        <v>109</v>
      </c>
      <c r="R223" s="7">
        <v>74</v>
      </c>
    </row>
    <row r="224" spans="17:18" ht="12.75">
      <c r="Q224" s="8" t="s">
        <v>110</v>
      </c>
      <c r="R224" s="7">
        <v>75</v>
      </c>
    </row>
    <row r="225" spans="17:18" ht="12.75">
      <c r="Q225" s="8" t="s">
        <v>111</v>
      </c>
      <c r="R225" s="7">
        <v>76</v>
      </c>
    </row>
    <row r="226" spans="17:18" ht="12.75">
      <c r="Q226" s="8" t="s">
        <v>112</v>
      </c>
      <c r="R226" s="7">
        <v>77</v>
      </c>
    </row>
    <row r="227" spans="17:18" ht="12.75">
      <c r="Q227" s="8" t="s">
        <v>129</v>
      </c>
      <c r="R227" s="7">
        <v>94</v>
      </c>
    </row>
    <row r="228" spans="17:18" ht="12.75">
      <c r="Q228" s="8" t="s">
        <v>130</v>
      </c>
      <c r="R228" s="7">
        <v>95</v>
      </c>
    </row>
    <row r="229" spans="17:18" ht="12.75">
      <c r="Q229" s="8" t="s">
        <v>190</v>
      </c>
      <c r="R229" s="7">
        <v>155</v>
      </c>
    </row>
    <row r="230" spans="17:18" ht="12.75">
      <c r="Q230" s="8" t="s">
        <v>191</v>
      </c>
      <c r="R230" s="7">
        <v>156</v>
      </c>
    </row>
    <row r="231" spans="17:18" ht="12.75">
      <c r="Q231" s="8" t="s">
        <v>133</v>
      </c>
      <c r="R231" s="7">
        <v>98</v>
      </c>
    </row>
    <row r="232" spans="17:18" ht="12.75">
      <c r="Q232" s="8" t="s">
        <v>132</v>
      </c>
      <c r="R232" s="7">
        <v>97</v>
      </c>
    </row>
    <row r="233" spans="17:18" ht="12.75">
      <c r="Q233" s="8" t="s">
        <v>90</v>
      </c>
      <c r="R233" s="7">
        <v>55</v>
      </c>
    </row>
    <row r="234" spans="17:18" ht="12.75">
      <c r="Q234" s="8" t="s">
        <v>77</v>
      </c>
      <c r="R234" s="7">
        <v>42</v>
      </c>
    </row>
    <row r="235" spans="17:18" ht="12.75">
      <c r="Q235" s="8" t="s">
        <v>182</v>
      </c>
      <c r="R235" s="7">
        <v>147</v>
      </c>
    </row>
    <row r="236" spans="17:18" ht="12.75">
      <c r="Q236" s="8" t="s">
        <v>78</v>
      </c>
      <c r="R236" s="7">
        <v>43</v>
      </c>
    </row>
    <row r="237" spans="17:18" ht="12.75">
      <c r="Q237" s="8" t="s">
        <v>93</v>
      </c>
      <c r="R237" s="7">
        <v>58</v>
      </c>
    </row>
    <row r="238" spans="17:18" ht="12.75">
      <c r="Q238" s="8" t="s">
        <v>79</v>
      </c>
      <c r="R238" s="7">
        <v>44</v>
      </c>
    </row>
    <row r="239" spans="17:18" ht="12.75">
      <c r="Q239" s="8" t="s">
        <v>146</v>
      </c>
      <c r="R239" s="7">
        <v>111</v>
      </c>
    </row>
    <row r="240" spans="17:18" ht="12.75">
      <c r="Q240" s="8" t="s">
        <v>95</v>
      </c>
      <c r="R240" s="7">
        <v>60</v>
      </c>
    </row>
    <row r="241" spans="17:18" ht="12.75">
      <c r="Q241" s="8" t="s">
        <v>245</v>
      </c>
      <c r="R241" s="7">
        <v>211</v>
      </c>
    </row>
    <row r="242" spans="17:18" ht="12.75">
      <c r="Q242" s="8" t="s">
        <v>244</v>
      </c>
      <c r="R242" s="7">
        <v>210</v>
      </c>
    </row>
    <row r="243" spans="17:18" ht="12.75">
      <c r="Q243" s="8" t="s">
        <v>238</v>
      </c>
      <c r="R243" s="7">
        <v>204</v>
      </c>
    </row>
    <row r="244" spans="17:18" ht="12.75">
      <c r="Q244" s="8" t="s">
        <v>239</v>
      </c>
      <c r="R244" s="7">
        <v>205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RCUB</dc:creator>
  <cp:keywords/>
  <dc:description/>
  <cp:lastModifiedBy>KAB</cp:lastModifiedBy>
  <cp:lastPrinted>2019-09-23T11:29:04Z</cp:lastPrinted>
  <dcterms:created xsi:type="dcterms:W3CDTF">2009-05-29T13:59:12Z</dcterms:created>
  <dcterms:modified xsi:type="dcterms:W3CDTF">2020-09-22T11:30:54Z</dcterms:modified>
  <cp:category/>
  <cp:version/>
  <cp:contentType/>
  <cp:contentStatus/>
</cp:coreProperties>
</file>